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1D9B7F11-2F9F-414A-AFEB-1F35629929C7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19416" windowHeight="10296" xr2:uid="{00000000-000D-0000-FFFF-FFFF00000000}"/>
  </bookViews>
  <sheets>
    <sheet name="EAI_DET" sheetId="1" r:id="rId1"/>
  </sheets>
  <definedNames>
    <definedName name="_xlnm.Print_Area" localSheetId="0">EAI_DET!$A$1:$I$78</definedName>
    <definedName name="_xlnm.Print_Titles" localSheetId="0">EAI_DET!$2:$7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F15" i="1"/>
  <c r="G41" i="1"/>
  <c r="G13" i="1"/>
  <c r="H13" i="1" s="1"/>
  <c r="G15" i="1"/>
  <c r="H15" i="1" s="1"/>
  <c r="C41" i="1"/>
  <c r="H77" i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4" i="1"/>
  <c r="H16" i="1"/>
  <c r="H30" i="1" l="1"/>
  <c r="H48" i="1"/>
  <c r="H57" i="1"/>
  <c r="H68" i="1" s="1"/>
  <c r="H41" i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C48" i="1"/>
  <c r="G39" i="1"/>
  <c r="F39" i="1"/>
  <c r="D39" i="1"/>
  <c r="C39" i="1"/>
  <c r="G37" i="1"/>
  <c r="F37" i="1"/>
  <c r="D37" i="1"/>
  <c r="C37" i="1"/>
  <c r="G30" i="1"/>
  <c r="F30" i="1"/>
  <c r="D30" i="1"/>
  <c r="C30" i="1"/>
  <c r="E30" i="1" s="1"/>
  <c r="G17" i="1"/>
  <c r="F17" i="1"/>
  <c r="D17" i="1"/>
  <c r="C17" i="1"/>
  <c r="D68" i="1" l="1"/>
  <c r="E39" i="1"/>
  <c r="D43" i="1"/>
  <c r="H78" i="1"/>
  <c r="F68" i="1"/>
  <c r="C68" i="1"/>
  <c r="G68" i="1"/>
  <c r="H39" i="1"/>
  <c r="G43" i="1"/>
  <c r="H17" i="1"/>
  <c r="H37" i="1"/>
  <c r="C43" i="1"/>
  <c r="E17" i="1"/>
  <c r="F43" i="1"/>
  <c r="E37" i="1"/>
  <c r="E68" i="1"/>
  <c r="D73" i="1" l="1"/>
  <c r="G73" i="1"/>
  <c r="F73" i="1"/>
  <c r="C73" i="1"/>
  <c r="H43" i="1"/>
  <c r="H73" i="1" s="1"/>
  <c r="E43" i="1"/>
  <c r="E73" i="1" s="1"/>
</calcChain>
</file>

<file path=xl/sharedStrings.xml><?xml version="1.0" encoding="utf-8"?>
<sst xmlns="http://schemas.openxmlformats.org/spreadsheetml/2006/main" count="80" uniqueCount="80">
  <si>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</si>
  <si>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</si>
  <si>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</si>
  <si>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</si>
  <si>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</si>
  <si>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</si>
  <si>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</si>
  <si>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</si>
  <si>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</si>
  <si>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</si>
  <si>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</si>
  <si>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</si>
  <si>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</si>
  <si>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</si>
  <si>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</si>
  <si>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</si>
  <si>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</si>
  <si>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</si>
  <si>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</si>
  <si>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</si>
  <si>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</si>
  <si>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</si>
  <si>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</si>
  <si>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</si>
  <si>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</si>
  <si>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</si>
  <si>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</si>
  <si>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</si>
  <si>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</si>
  <si>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</si>
  <si>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</si>
  <si>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</si>
  <si>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</si>
  <si>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</si>
  <si>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</si>
  <si>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</si>
  <si>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</si>
  <si>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</si>
  <si>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</si>
  <si>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</si>
  <si>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</si>
  <si>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</si>
  <si>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</si>
  <si>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</si>
  <si>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</si>
  <si>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</si>
  <si>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</si>
  <si>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</si>
  <si>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</si>
  <si>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</si>
  <si>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</si>
  <si>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</si>
  <si>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</si>
  <si>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</si>
  <si>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</si>
  <si>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</si>
  <si>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</si>
  <si>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</si>
  <si>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</si>
  <si>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</si>
  <si>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</si>
  <si>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</si>
  <si>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</si>
  <si>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</si>
  <si>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</si>
  <si>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</si>
  <si>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</si>
  <si>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</si>
  <si>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</si>
  <si>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</si>
  <si>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</si>
  <si>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</si>
  <si>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</si>
  <si>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</si>
  <si>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</si>
  <si>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FONDO AUXILIAR PARA LA ADMINISTRACIÓN DE JUSTICIA</t>
  </si>
  <si>
    <t>Del 01 de enero al 31 de diciembre de 2024 (b)</t>
  </si>
  <si>
    <t>Elaboro:</t>
  </si>
  <si>
    <t>L.C.P. Georgina Sanchez Oceguera</t>
  </si>
  <si>
    <t>Directora del Fondo Auxiliar para la 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</si>
</sst>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/>
  <dimension ref="B1:Q646"/>
  <sheetViews>
    <sheetView tabSelected="1" topLeftCell="A78" zoomScale="90" zoomScaleNormal="90" workbookViewId="0">
      <selection activeCell="A82" sqref="A82:XFD86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4922599</v>
      </c>
      <c r="D13" s="24">
        <v>410805.19</v>
      </c>
      <c r="E13" s="26">
        <f t="shared" si="0"/>
        <v>5333404.1900000004</v>
      </c>
      <c r="F13" s="24">
        <v>5333404.1900000004</v>
      </c>
      <c r="G13" s="24">
        <f>+F13</f>
        <v>5333404.1900000004</v>
      </c>
      <c r="H13" s="26">
        <f t="shared" si="1"/>
        <v>410805.19000000041</v>
      </c>
    </row>
    <row r="14" spans="2:9" ht="12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ht="12" x14ac:dyDescent="0.2">
      <c r="B15" s="9" t="s">
        <v>17</v>
      </c>
      <c r="C15" s="24">
        <v>772615.94</v>
      </c>
      <c r="D15" s="24">
        <v>2082619.79</v>
      </c>
      <c r="E15" s="26">
        <f t="shared" si="0"/>
        <v>2855235.73</v>
      </c>
      <c r="F15" s="24">
        <f>+E15</f>
        <v>2855235.73</v>
      </c>
      <c r="G15" s="24">
        <f>+F15</f>
        <v>2855235.73</v>
      </c>
      <c r="H15" s="26">
        <f t="shared" si="1"/>
        <v>2082619.79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128643294.34</v>
      </c>
      <c r="D39" s="22">
        <f t="shared" ref="D39:G39" si="9">SUM(D40:D41)</f>
        <v>41767588.670000002</v>
      </c>
      <c r="E39" s="28">
        <f t="shared" si="3"/>
        <v>170410883.00999999</v>
      </c>
      <c r="F39" s="22">
        <f t="shared" si="9"/>
        <v>170410883.00999999</v>
      </c>
      <c r="G39" s="22">
        <f t="shared" si="9"/>
        <v>170410883.00999999</v>
      </c>
      <c r="H39" s="26">
        <f t="shared" si="7"/>
        <v>41767588.669999987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f>69542707.34+59100587</f>
        <v>128643294.34</v>
      </c>
      <c r="D41" s="25">
        <f>692076.28+41075512.39</f>
        <v>41767588.670000002</v>
      </c>
      <c r="E41" s="28">
        <f t="shared" si="3"/>
        <v>170410883.00999999</v>
      </c>
      <c r="F41" s="25">
        <f>+E41</f>
        <v>170410883.00999999</v>
      </c>
      <c r="G41" s="25">
        <f>+F41</f>
        <v>170410883.00999999</v>
      </c>
      <c r="H41" s="28">
        <f t="shared" si="7"/>
        <v>41767588.669999987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134338509.28</v>
      </c>
      <c r="D43" s="55">
        <f t="shared" ref="D43:H43" si="10">SUM(D10:D17,D30,D36,D37,D39)</f>
        <v>44261013.649999999</v>
      </c>
      <c r="E43" s="35">
        <f t="shared" si="10"/>
        <v>178599522.92999998</v>
      </c>
      <c r="F43" s="55">
        <f t="shared" si="10"/>
        <v>178599522.92999998</v>
      </c>
      <c r="G43" s="55">
        <f t="shared" si="10"/>
        <v>178599522.92999998</v>
      </c>
      <c r="H43" s="35">
        <f t="shared" si="10"/>
        <v>44261013.649999991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134338509.28</v>
      </c>
      <c r="D73" s="22">
        <f t="shared" ref="D73:G73" si="21">SUM(D43,D68,D70)</f>
        <v>44261013.649999999</v>
      </c>
      <c r="E73" s="26">
        <f t="shared" si="21"/>
        <v>178599522.92999998</v>
      </c>
      <c r="F73" s="22">
        <f t="shared" si="21"/>
        <v>178599522.92999998</v>
      </c>
      <c r="G73" s="22">
        <f t="shared" si="21"/>
        <v>178599522.92999998</v>
      </c>
      <c r="H73" s="26">
        <f>SUM(H43,H68,H70)</f>
        <v>44261013.649999991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 t="s">
        <v>77</v>
      </c>
    </row>
    <row r="84" spans="2:2" s="33" customFormat="1" x14ac:dyDescent="0.2">
      <c r="B84" s="32" t="s">
        <v>78</v>
      </c>
    </row>
    <row r="85" spans="2:2" s="33" customFormat="1" x14ac:dyDescent="0.2">
      <c r="B85" s="32" t="s">
        <v>79</v>
      </c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74803149606299213" bottom="0.74803149606299213" header="0.31496062992125984" footer="0.31496062992125984"/>
  <pageSetup scale="8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EAI_DET</vt:lpstr>
      <vt:lpstr>EAI_DET!Área_de_impresión</vt:lpstr>
      <vt:lpstr>EAI_DET!Títulos_a_imprimir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2025-01-17T18:22:29Z</cp:lastPrinted>
  <dcterms:created xsi:type="dcterms:W3CDTF">2020-01-08T20:55:35Z</dcterms:created>
  <dcterms:modified xsi:type="dcterms:W3CDTF">2025-01-24T16:15:34Z</dcterms:modified>
</cp:coreProperties>
</file>